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<sst xmlns="http://schemas.openxmlformats.org/spreadsheetml/2006/main" count="206" uniqueCount="204">
  <si>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</si>
  <si>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</si>
  <si>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</si>
  <si>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</si>
  <si>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</si>
  <si>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</si>
  <si>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</si>
  <si>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</si>
  <si>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</si>
  <si>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</si>
  <si>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</si>
  <si>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</si>
  <si>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</si>
  <si>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</si>
  <si>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</si>
  <si>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</si>
  <si>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</si>
  <si>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</si>
  <si>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</si>
  <si>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</si>
  <si>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</si>
  <si>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</si>
  <si>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</si>
  <si>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</si>
  <si>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</si>
  <si>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</si>
  <si>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</si>
  <si>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</si>
  <si>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</si>
  <si>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</si>
  <si>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</si>
  <si>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</si>
  <si>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</si>
  <si>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</si>
  <si>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</si>
  <si>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</si>
  <si>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</si>
  <si>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</si>
  <si>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</si>
  <si>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</si>
  <si>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</si>
  <si>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</si>
  <si>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</si>
  <si>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</si>
  <si>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</si>
  <si>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</si>
  <si>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</si>
  <si>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</si>
  <si>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</si>
  <si>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</si>
  <si>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</si>
  <si>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</si>
  <si>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</si>
  <si>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</si>
  <si>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</si>
  <si>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</si>
  <si>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</si>
  <si>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</si>
  <si>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</si>
  <si>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</si>
  <si>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</si>
  <si>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</si>
  <si>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</si>
  <si>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</si>
  <si>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</si>
  <si>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</si>
  <si>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</si>
  <si>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</si>
  <si>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</si>
  <si>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</si>
  <si>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</si>
  <si>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</si>
  <si>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</si>
  <si>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</si>
  <si>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</si>
  <si>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</si>
  <si>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</si>
  <si>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</si>
  <si>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</si>
  <si>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</si>
  <si>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</si>
  <si>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</si>
  <si>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</si>
  <si>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</si>
  <si>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</si>
  <si>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</si>
  <si>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</si>
  <si>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</si>
  <si>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</si>
  <si>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</si>
  <si>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</si>
  <si>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</si>
  <si>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</si>
  <si>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</si>
  <si>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</si>
  <si>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</si>
  <si>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</si>
  <si>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</si>
  <si>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</si>
  <si>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</si>
  <si>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</si>
  <si>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</si>
  <si>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</si>
  <si>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</si>
  <si>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</si>
  <si>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</si>
  <si>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</si>
  <si>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</si>
  <si>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</si>
  <si>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</si>
  <si>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</si>
  <si>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</si>
  <si>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</si>
  <si>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</si>
  <si>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</si>
  <si>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</si>
  <si>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</si>
  <si>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</si>
  <si>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</si>
  <si>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</si>
  <si>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</si>
  <si>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</si>
  <si>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</si>
  <si>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</si>
  <si>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</si>
  <si>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</si>
  <si>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</si>
  <si>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</si>
  <si>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</si>
  <si>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</si>
  <si>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</si>
  <si>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</si>
  <si>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</si>
  <si>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</si>
  <si>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</si>
  <si>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</si>
  <si>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</si>
  <si>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</si>
  <si>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</si>
  <si>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</si>
  <si>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</si>
  <si>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</si>
  <si>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</si>
  <si>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</si>
  <si>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</si>
  <si>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</si>
  <si>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</si>
  <si>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</si>
  <si>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</si>
  <si>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</si>
  <si>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</si>
  <si>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</si>
  <si>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</si>
  <si>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</si>
  <si>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</si>
  <si>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</si>
  <si>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</si>
  <si>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</si>
  <si>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</si>
  <si>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</si>
  <si>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</si>
  <si>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</si>
  <si>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</si>
  <si>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</si>
  <si>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</si>
  <si>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</si>
  <si>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</si>
  <si>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</si>
  <si>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</si>
  <si>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</si>
  <si>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</si>
  <si>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</si>
  <si>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</si>
  <si>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</si>
  <si>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</si>
  <si>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</si>
  <si>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</si>
  <si>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</si>
  <si>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</si>
  <si>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</si>
  <si>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</si>
  <si>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</si>
  <si>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</si>
  <si>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</si>
  <si>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</si>
  <si>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</si>
  <si>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</si>
  <si>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</si>
  <si>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</si>
  <si>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</si>
  <si>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</si>
  <si>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</si>
  <si>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</si>
  <si>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</si>
  <si>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</si>
  <si>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</si>
  <si>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</si>
  <si>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</si>
  <si>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</si>
  <si>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</si>
  <si>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</si>
  <si>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</si>
  <si>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مناجم الفوسفات الاردنية</t>
  </si>
  <si>
    <t>JORDAN PHOSPHATE MINES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</si>
</sst>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6.52</v>
      </c>
      <c r="F6" s="13">
        <v>7.15</v>
      </c>
      <c r="G6" s="13">
        <v>13</v>
      </c>
      <c r="H6" s="13">
        <v>12.74</v>
      </c>
      <c r="I6" s="4" t="s">
        <v>139</v>
      </c>
    </row>
    <row r="7" spans="4:9" ht="20.100000000000001" customHeight="1">
      <c r="D7" s="10" t="s">
        <v>126</v>
      </c>
      <c r="E7" s="14">
        <v>31545259.59</v>
      </c>
      <c r="F7" s="14">
        <v>47365128.770000003</v>
      </c>
      <c r="G7" s="14">
        <v>50439024.25</v>
      </c>
      <c r="H7" s="14">
        <v>99312947.319999993</v>
      </c>
      <c r="I7" s="4" t="s">
        <v>140</v>
      </c>
    </row>
    <row r="8" spans="4:9" ht="20.100000000000001" customHeight="1">
      <c r="D8" s="10" t="s">
        <v>25</v>
      </c>
      <c r="E8" s="14">
        <v>4939658</v>
      </c>
      <c r="F8" s="14">
        <v>4388995</v>
      </c>
      <c r="G8" s="14">
        <v>3867532</v>
      </c>
      <c r="H8" s="14">
        <v>6669533</v>
      </c>
      <c r="I8" s="4" t="s">
        <v>1</v>
      </c>
    </row>
    <row r="9" spans="4:9" ht="20.100000000000001" customHeight="1">
      <c r="D9" s="10" t="s">
        <v>26</v>
      </c>
      <c r="E9" s="14">
        <v>14292</v>
      </c>
      <c r="F9" s="14">
        <v>12027</v>
      </c>
      <c r="G9" s="14">
        <v>11825</v>
      </c>
      <c r="H9" s="14">
        <v>16239</v>
      </c>
      <c r="I9" s="4" t="s">
        <v>2</v>
      </c>
    </row>
    <row r="10" spans="4:9" ht="20.100000000000001" customHeight="1">
      <c r="D10" s="10" t="s">
        <v>27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24</v>
      </c>
    </row>
    <row r="11" spans="4:9" ht="20.100000000000001" customHeight="1">
      <c r="D11" s="10" t="s">
        <v>127</v>
      </c>
      <c r="E11" s="14">
        <v>489000000</v>
      </c>
      <c r="F11" s="14">
        <v>536250000</v>
      </c>
      <c r="G11" s="14">
        <v>975000000</v>
      </c>
      <c r="H11" s="14">
        <v>955500000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27861000</v>
      </c>
      <c r="F16" s="56">
        <v>27675000</v>
      </c>
      <c r="G16" s="56">
        <v>34675000</v>
      </c>
      <c r="H16" s="56">
        <v>112169000</v>
      </c>
      <c r="I16" s="3" t="s">
        <v>58</v>
      </c>
    </row>
    <row r="17" spans="4:9" ht="20.100000000000001" customHeight="1">
      <c r="D17" s="10" t="s">
        <v>128</v>
      </c>
      <c r="E17" s="57">
        <v>110203000</v>
      </c>
      <c r="F17" s="57">
        <v>41205000</v>
      </c>
      <c r="G17" s="57">
        <v>60459000</v>
      </c>
      <c r="H17" s="57">
        <v>56797000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4823000</v>
      </c>
      <c r="F20" s="57">
        <v>1283000</v>
      </c>
      <c r="G20" s="57">
        <v>196000</v>
      </c>
      <c r="H20" s="57">
        <v>227000</v>
      </c>
      <c r="I20" s="4" t="s">
        <v>170</v>
      </c>
    </row>
    <row r="21" spans="4:9" ht="20.100000000000001" customHeight="1">
      <c r="D21" s="19" t="s">
        <v>181</v>
      </c>
      <c r="E21" s="57">
        <v>249896000</v>
      </c>
      <c r="F21" s="57">
        <v>272824000</v>
      </c>
      <c r="G21" s="57">
        <v>232106000</v>
      </c>
      <c r="H21" s="57">
        <v>130429000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37614000</v>
      </c>
      <c r="I22" s="4" t="s">
        <v>172</v>
      </c>
    </row>
    <row r="23" spans="4:9" ht="20.100000000000001" customHeight="1">
      <c r="D23" s="10" t="s">
        <v>70</v>
      </c>
      <c r="E23" s="57">
        <v>440523000</v>
      </c>
      <c r="F23" s="57">
        <v>397458000</v>
      </c>
      <c r="G23" s="57">
        <v>379368000</v>
      </c>
      <c r="H23" s="57">
        <v>376884000</v>
      </c>
      <c r="I23" s="4" t="s">
        <v>60</v>
      </c>
    </row>
    <row r="24" spans="4:9" ht="20.100000000000001" customHeight="1">
      <c r="D24" s="10" t="s">
        <v>98</v>
      </c>
      <c r="E24" s="57">
        <v>235105000</v>
      </c>
      <c r="F24" s="57">
        <v>222189000</v>
      </c>
      <c r="G24" s="57">
        <v>164030000</v>
      </c>
      <c r="H24" s="57">
        <v>114500000</v>
      </c>
      <c r="I24" s="4" t="s">
        <v>82</v>
      </c>
    </row>
    <row r="25" spans="4:9" ht="20.100000000000001" customHeight="1">
      <c r="D25" s="10" t="s">
        <v>158</v>
      </c>
      <c r="E25" s="57">
        <v>160758000</v>
      </c>
      <c r="F25" s="57">
        <v>170994000</v>
      </c>
      <c r="G25" s="57">
        <v>162564000</v>
      </c>
      <c r="H25" s="57">
        <v>175739000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137347000</v>
      </c>
      <c r="F27" s="57">
        <v>261631000</v>
      </c>
      <c r="G27" s="57">
        <v>253316000</v>
      </c>
      <c r="H27" s="57">
        <v>182169000</v>
      </c>
      <c r="I27" s="4" t="s">
        <v>83</v>
      </c>
    </row>
    <row r="28" spans="4:9" ht="20.100000000000001" customHeight="1">
      <c r="D28" s="10" t="s">
        <v>71</v>
      </c>
      <c r="E28" s="57">
        <v>298105000</v>
      </c>
      <c r="F28" s="57">
        <v>432625000</v>
      </c>
      <c r="G28" s="57">
        <v>415880000</v>
      </c>
      <c r="H28" s="57">
        <v>357908000</v>
      </c>
      <c r="I28" s="4" t="s">
        <v>175</v>
      </c>
    </row>
    <row r="29" spans="4:9" ht="20.100000000000001" customHeight="1">
      <c r="D29" s="10" t="s">
        <v>72</v>
      </c>
      <c r="E29" s="57">
        <v>237733000</v>
      </c>
      <c r="F29" s="57">
        <v>60222000</v>
      </c>
      <c r="G29" s="57">
        <v>35519000</v>
      </c>
      <c r="H29" s="57">
        <v>62429000</v>
      </c>
      <c r="I29" s="4" t="s">
        <v>176</v>
      </c>
    </row>
    <row r="30" spans="4:9" ht="20.100000000000001" customHeight="1">
      <c r="D30" s="21" t="s">
        <v>29</v>
      </c>
      <c r="E30" s="58">
        <v>1211466000</v>
      </c>
      <c r="F30" s="58">
        <v>1112494000</v>
      </c>
      <c r="G30" s="58">
        <v>994797000</v>
      </c>
      <c r="H30" s="58">
        <v>911721000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91259000</v>
      </c>
      <c r="F35" s="56">
        <v>71616000</v>
      </c>
      <c r="G35" s="56">
        <v>39683000</v>
      </c>
      <c r="H35" s="56">
        <v>25314000</v>
      </c>
      <c r="I35" s="3" t="s">
        <v>150</v>
      </c>
    </row>
    <row r="36" spans="4:9" ht="20.100000000000001" customHeight="1">
      <c r="D36" s="10" t="s">
        <v>101</v>
      </c>
      <c r="E36" s="57">
        <v>97722000</v>
      </c>
      <c r="F36" s="57">
        <v>87288000</v>
      </c>
      <c r="G36" s="57">
        <v>12535000</v>
      </c>
      <c r="H36" s="57">
        <v>16384000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32354000</v>
      </c>
      <c r="F38" s="57">
        <v>18096000</v>
      </c>
      <c r="G38" s="57">
        <v>12236000</v>
      </c>
      <c r="H38" s="57">
        <v>15138000</v>
      </c>
      <c r="I38" s="4" t="s">
        <v>85</v>
      </c>
    </row>
    <row r="39" spans="4:9" ht="20.100000000000001" customHeight="1">
      <c r="D39" s="10" t="s">
        <v>104</v>
      </c>
      <c r="E39" s="57">
        <v>338727000</v>
      </c>
      <c r="F39" s="57">
        <v>254572000</v>
      </c>
      <c r="G39" s="57">
        <v>131911000</v>
      </c>
      <c r="H39" s="57">
        <v>156228000</v>
      </c>
      <c r="I39" s="4" t="s">
        <v>86</v>
      </c>
    </row>
    <row r="40" spans="4:9" ht="20.100000000000001" customHeight="1">
      <c r="D40" s="10" t="s">
        <v>105</v>
      </c>
      <c r="E40" s="57">
        <v>39871000</v>
      </c>
      <c r="F40" s="57">
        <v>58065000</v>
      </c>
      <c r="G40" s="57">
        <v>46690000</v>
      </c>
      <c r="H40" s="57">
        <v>33426000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48916000</v>
      </c>
      <c r="F42" s="57">
        <v>37576000</v>
      </c>
      <c r="G42" s="57">
        <v>38140000</v>
      </c>
      <c r="H42" s="57">
        <v>45079000</v>
      </c>
      <c r="I42" s="4" t="s">
        <v>87</v>
      </c>
    </row>
    <row r="43" spans="4:9" ht="20.100000000000001" customHeight="1">
      <c r="D43" s="20" t="s">
        <v>107</v>
      </c>
      <c r="E43" s="58">
        <v>427514000</v>
      </c>
      <c r="F43" s="58">
        <v>350213000</v>
      </c>
      <c r="G43" s="58">
        <v>216741000</v>
      </c>
      <c r="H43" s="58">
        <v>234733000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31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130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73</v>
      </c>
      <c r="E49" s="57">
        <v>75000000</v>
      </c>
      <c r="F49" s="57">
        <v>75000000</v>
      </c>
      <c r="G49" s="57">
        <v>75000000</v>
      </c>
      <c r="H49" s="57">
        <v>75000000</v>
      </c>
      <c r="I49" s="4" t="s">
        <v>61</v>
      </c>
    </row>
    <row r="50" spans="4:9" ht="20.100000000000001" customHeight="1">
      <c r="D50" s="10" t="s">
        <v>32</v>
      </c>
      <c r="E50" s="57">
        <v>75000000</v>
      </c>
      <c r="F50" s="57">
        <v>75000000</v>
      </c>
      <c r="G50" s="57">
        <v>75000000</v>
      </c>
      <c r="H50" s="57">
        <v>75000000</v>
      </c>
      <c r="I50" s="4" t="s">
        <v>8</v>
      </c>
    </row>
    <row r="51" spans="4:9" ht="20.100000000000001" customHeight="1">
      <c r="D51" s="10" t="s">
        <v>33</v>
      </c>
      <c r="E51" s="57">
        <v>75000000</v>
      </c>
      <c r="F51" s="57">
        <v>75000000</v>
      </c>
      <c r="G51" s="57">
        <v>75000000</v>
      </c>
      <c r="H51" s="57">
        <v>75000000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18750000</v>
      </c>
      <c r="H55" s="57">
        <v>33750000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-136000</v>
      </c>
      <c r="F57" s="57">
        <v>-29000</v>
      </c>
      <c r="G57" s="57">
        <v>-128000</v>
      </c>
      <c r="H57" s="57">
        <v>-25000</v>
      </c>
      <c r="I57" s="4" t="s">
        <v>62</v>
      </c>
    </row>
    <row r="58" spans="4:9" ht="20.100000000000001" customHeight="1">
      <c r="D58" s="10" t="s">
        <v>39</v>
      </c>
      <c r="E58" s="57">
        <v>473765000</v>
      </c>
      <c r="F58" s="57">
        <v>453147000</v>
      </c>
      <c r="G58" s="57">
        <v>451392000</v>
      </c>
      <c r="H58" s="57">
        <v>334764000</v>
      </c>
      <c r="I58" s="4" t="s">
        <v>155</v>
      </c>
    </row>
    <row r="59" spans="4:9" ht="20.100000000000001" customHeight="1">
      <c r="D59" s="10" t="s">
        <v>38</v>
      </c>
      <c r="E59" s="57">
        <v>773629000</v>
      </c>
      <c r="F59" s="57">
        <v>753118000</v>
      </c>
      <c r="G59" s="57">
        <v>770014000</v>
      </c>
      <c r="H59" s="57">
        <v>668489000</v>
      </c>
      <c r="I59" s="4" t="s">
        <v>14</v>
      </c>
    </row>
    <row r="60" spans="4:9" ht="20.100000000000001" customHeight="1">
      <c r="D60" s="42" t="s">
        <v>185</v>
      </c>
      <c r="E60" s="57">
        <v>10323000</v>
      </c>
      <c r="F60" s="57">
        <v>9163000</v>
      </c>
      <c r="G60" s="57">
        <v>8042000</v>
      </c>
      <c r="H60" s="57">
        <v>8499000</v>
      </c>
      <c r="I60" s="43" t="s">
        <v>184</v>
      </c>
    </row>
    <row r="61" spans="4:9" ht="20.100000000000001" customHeight="1">
      <c r="D61" s="11" t="s">
        <v>74</v>
      </c>
      <c r="E61" s="58">
        <v>1211466000</v>
      </c>
      <c r="F61" s="58">
        <v>1112494000</v>
      </c>
      <c r="G61" s="58">
        <v>994797000</v>
      </c>
      <c r="H61" s="58">
        <v>911721000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738429000</v>
      </c>
      <c r="F65" s="56">
        <v>574412000</v>
      </c>
      <c r="G65" s="56">
        <v>759426000</v>
      </c>
      <c r="H65" s="56">
        <v>812415000</v>
      </c>
      <c r="I65" s="3" t="s">
        <v>88</v>
      </c>
    </row>
    <row r="66" spans="4:9" ht="20.100000000000001" customHeight="1">
      <c r="D66" s="10" t="s">
        <v>110</v>
      </c>
      <c r="E66" s="57">
        <v>562843000</v>
      </c>
      <c r="F66" s="57">
        <v>471140000</v>
      </c>
      <c r="G66" s="57">
        <v>478304000</v>
      </c>
      <c r="H66" s="57">
        <v>493398000</v>
      </c>
      <c r="I66" s="4" t="s">
        <v>89</v>
      </c>
    </row>
    <row r="67" spans="4:9" ht="20.100000000000001" customHeight="1">
      <c r="D67" s="10" t="s">
        <v>132</v>
      </c>
      <c r="E67" s="57">
        <v>175586000</v>
      </c>
      <c r="F67" s="57">
        <v>103272000</v>
      </c>
      <c r="G67" s="57">
        <v>281122000</v>
      </c>
      <c r="H67" s="57">
        <v>319017000</v>
      </c>
      <c r="I67" s="4" t="s">
        <v>90</v>
      </c>
    </row>
    <row r="68" spans="4:9" ht="20.100000000000001" customHeight="1">
      <c r="D68" s="10" t="s">
        <v>111</v>
      </c>
      <c r="E68" s="57">
        <v>24135000</v>
      </c>
      <c r="F68" s="57">
        <v>20313000</v>
      </c>
      <c r="G68" s="57">
        <v>20153000</v>
      </c>
      <c r="H68" s="57">
        <v>15219750</v>
      </c>
      <c r="I68" s="4" t="s">
        <v>91</v>
      </c>
    </row>
    <row r="69" spans="4:9" ht="20.100000000000001" customHeight="1">
      <c r="D69" s="10" t="s">
        <v>112</v>
      </c>
      <c r="E69" s="57">
        <v>61660000</v>
      </c>
      <c r="F69" s="57">
        <v>48599000</v>
      </c>
      <c r="G69" s="57">
        <v>56739000</v>
      </c>
      <c r="H69" s="57">
        <v>15712000</v>
      </c>
      <c r="I69" s="4" t="s">
        <v>92</v>
      </c>
    </row>
    <row r="70" spans="4:9" ht="20.100000000000001" customHeight="1">
      <c r="D70" s="10" t="s">
        <v>113</v>
      </c>
      <c r="E70" s="57">
        <v>21990000</v>
      </c>
      <c r="F70" s="57">
        <v>20319000</v>
      </c>
      <c r="G70" s="57">
        <v>20025000</v>
      </c>
      <c r="H70" s="57">
        <v>20339000</v>
      </c>
      <c r="I70" s="4" t="s">
        <v>93</v>
      </c>
    </row>
    <row r="71" spans="4:9" ht="20.100000000000001" customHeight="1">
      <c r="D71" s="10" t="s">
        <v>114</v>
      </c>
      <c r="E71" s="57">
        <v>40503000</v>
      </c>
      <c r="F71" s="57">
        <v>21204000</v>
      </c>
      <c r="G71" s="57">
        <v>36314000</v>
      </c>
      <c r="H71" s="57">
        <v>25786000</v>
      </c>
      <c r="I71" s="4" t="s">
        <v>94</v>
      </c>
    </row>
    <row r="72" spans="4:9" ht="20.100000000000001" customHeight="1">
      <c r="D72" s="10" t="s">
        <v>115</v>
      </c>
      <c r="E72" s="57">
        <v>49288000</v>
      </c>
      <c r="F72" s="57">
        <v>13156000</v>
      </c>
      <c r="G72" s="57">
        <v>167916000</v>
      </c>
      <c r="H72" s="57">
        <v>262299250</v>
      </c>
      <c r="I72" s="4" t="s">
        <v>95</v>
      </c>
    </row>
    <row r="73" spans="4:9" ht="20.100000000000001" customHeight="1">
      <c r="D73" s="10" t="s">
        <v>116</v>
      </c>
      <c r="E73" s="57">
        <v>11265000</v>
      </c>
      <c r="F73" s="57">
        <v>13803000</v>
      </c>
      <c r="G73" s="57">
        <v>7658000</v>
      </c>
      <c r="H73" s="57">
        <v>24756000</v>
      </c>
      <c r="I73" s="4" t="s">
        <v>63</v>
      </c>
    </row>
    <row r="74" spans="4:9" ht="20.100000000000001" customHeight="1">
      <c r="D74" s="10" t="s">
        <v>117</v>
      </c>
      <c r="E74" s="57">
        <v>30670000</v>
      </c>
      <c r="F74" s="57">
        <v>15683000</v>
      </c>
      <c r="G74" s="57">
        <v>20271000</v>
      </c>
      <c r="H74" s="57">
        <v>8600000</v>
      </c>
      <c r="I74" s="4" t="s">
        <v>64</v>
      </c>
    </row>
    <row r="75" spans="4:9" ht="20.100000000000001" customHeight="1">
      <c r="D75" s="10" t="s">
        <v>123</v>
      </c>
      <c r="E75" s="57">
        <v>29883000</v>
      </c>
      <c r="F75" s="57">
        <v>11276000</v>
      </c>
      <c r="G75" s="57">
        <v>155303000</v>
      </c>
      <c r="H75" s="57">
        <v>278455250</v>
      </c>
      <c r="I75" s="4" t="s">
        <v>96</v>
      </c>
    </row>
    <row r="76" spans="4:9" ht="20.100000000000001" customHeight="1">
      <c r="D76" s="10" t="s">
        <v>118</v>
      </c>
      <c r="E76" s="57">
        <v>9190000</v>
      </c>
      <c r="F76" s="57">
        <v>4449000</v>
      </c>
      <c r="G76" s="57">
        <v>2855000</v>
      </c>
      <c r="H76" s="57">
        <v>3416000</v>
      </c>
      <c r="I76" s="4" t="s">
        <v>97</v>
      </c>
    </row>
    <row r="77" spans="4:9" ht="20.100000000000001" customHeight="1">
      <c r="D77" s="10" t="s">
        <v>190</v>
      </c>
      <c r="E77" s="57">
        <v>20693000</v>
      </c>
      <c r="F77" s="57">
        <v>6827000</v>
      </c>
      <c r="G77" s="57">
        <v>152448000</v>
      </c>
      <c r="H77" s="57">
        <v>275039250</v>
      </c>
      <c r="I77" s="50" t="s">
        <v>199</v>
      </c>
    </row>
    <row r="78" spans="4:9" ht="20.100000000000001" customHeight="1">
      <c r="D78" s="10" t="s">
        <v>157</v>
      </c>
      <c r="E78" s="57">
        <v>-312000</v>
      </c>
      <c r="F78" s="57">
        <v>4129000</v>
      </c>
      <c r="G78" s="57">
        <v>20670000</v>
      </c>
      <c r="H78" s="57">
        <v>19129000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70000</v>
      </c>
      <c r="F81" s="57">
        <v>103000</v>
      </c>
      <c r="G81" s="57">
        <v>45000</v>
      </c>
      <c r="H81" s="57">
        <v>76000</v>
      </c>
      <c r="I81" s="50" t="s">
        <v>196</v>
      </c>
    </row>
    <row r="82" spans="4:9" ht="20.100000000000001" customHeight="1">
      <c r="D82" s="10" t="s">
        <v>187</v>
      </c>
      <c r="E82" s="57">
        <v>20935000</v>
      </c>
      <c r="F82" s="57">
        <v>2595000</v>
      </c>
      <c r="G82" s="57">
        <v>131733000</v>
      </c>
      <c r="H82" s="57">
        <v>255834250</v>
      </c>
      <c r="I82" s="50" t="s">
        <v>186</v>
      </c>
    </row>
    <row r="83" spans="4:9" ht="20.100000000000001" customHeight="1">
      <c r="D83" s="10" t="s">
        <v>185</v>
      </c>
      <c r="E83" s="57">
        <v>1160000</v>
      </c>
      <c r="F83" s="57">
        <v>1121000</v>
      </c>
      <c r="G83" s="57">
        <v>-457000</v>
      </c>
      <c r="H83" s="57">
        <v>-576000</v>
      </c>
      <c r="I83" s="50" t="s">
        <v>184</v>
      </c>
    </row>
    <row r="84" spans="4:9" ht="20.100000000000001" customHeight="1">
      <c r="D84" s="11" t="s">
        <v>197</v>
      </c>
      <c r="E84" s="58">
        <v>19775000</v>
      </c>
      <c r="F84" s="58">
        <v>1474000</v>
      </c>
      <c r="G84" s="58">
        <v>132190000</v>
      </c>
      <c r="H84" s="58">
        <v>256410250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-59613000</v>
      </c>
      <c r="F88" s="56">
        <v>22140000</v>
      </c>
      <c r="G88" s="56">
        <v>91181000</v>
      </c>
      <c r="H88" s="56">
        <v>80686000</v>
      </c>
      <c r="I88" s="3" t="s">
        <v>16</v>
      </c>
    </row>
    <row r="89" spans="4:9" ht="20.100000000000001" customHeight="1">
      <c r="D89" s="10" t="s">
        <v>43</v>
      </c>
      <c r="E89" s="57">
        <v>70941000</v>
      </c>
      <c r="F89" s="57">
        <v>10138000</v>
      </c>
      <c r="G89" s="57">
        <v>83333000</v>
      </c>
      <c r="H89" s="57">
        <v>167557000</v>
      </c>
      <c r="I89" s="4" t="s">
        <v>17</v>
      </c>
    </row>
    <row r="90" spans="4:9" ht="20.100000000000001" customHeight="1">
      <c r="D90" s="10" t="s">
        <v>44</v>
      </c>
      <c r="E90" s="57">
        <v>-69024000</v>
      </c>
      <c r="F90" s="57">
        <v>-86063000</v>
      </c>
      <c r="G90" s="57">
        <v>-127733000</v>
      </c>
      <c r="H90" s="57">
        <v>-157732000</v>
      </c>
      <c r="I90" s="4" t="s">
        <v>18</v>
      </c>
    </row>
    <row r="91" spans="4:9" ht="20.100000000000001" customHeight="1">
      <c r="D91" s="10" t="s">
        <v>45</v>
      </c>
      <c r="E91" s="57">
        <v>-12165000</v>
      </c>
      <c r="F91" s="57">
        <v>-5828000</v>
      </c>
      <c r="G91" s="57">
        <v>-24641000</v>
      </c>
      <c r="H91" s="57">
        <v>670000</v>
      </c>
      <c r="I91" s="4" t="s">
        <v>19</v>
      </c>
    </row>
    <row r="92" spans="4:9" ht="20.100000000000001" customHeight="1">
      <c r="D92" s="21" t="s">
        <v>47</v>
      </c>
      <c r="E92" s="58">
        <v>-69861000</v>
      </c>
      <c r="F92" s="58">
        <v>-59613000</v>
      </c>
      <c r="G92" s="58">
        <v>22140000</v>
      </c>
      <c r="H92" s="58">
        <v>91181000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6.5862106666666671</v>
      </c>
      <c r="F96" s="22">
        <f>+F8*100/F10</f>
        <v>5.8519933333333336</v>
      </c>
      <c r="G96" s="22">
        <f>+G8*100/G10</f>
        <v>5.1567093333333336</v>
      </c>
      <c r="H96" s="22">
        <f>+H8*100/H10</f>
        <v>8.892710666666666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0.26366666666666666</v>
      </c>
      <c r="F97" s="13">
        <f>+F84/F10</f>
        <v>1.9653333333333332E-2</v>
      </c>
      <c r="G97" s="13">
        <f>+G84/G10</f>
        <v>1.7625333333333333</v>
      </c>
      <c r="H97" s="13">
        <f>+H84/H10</f>
        <v>3.4188033333333334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0.25</v>
      </c>
      <c r="H98" s="13">
        <f>+H55/H10</f>
        <v>0.45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10.315053333333333</v>
      </c>
      <c r="F99" s="13">
        <f>+F59/F10</f>
        <v>10.041573333333334</v>
      </c>
      <c r="G99" s="13">
        <f>+G59/G10</f>
        <v>10.266853333333334</v>
      </c>
      <c r="H99" s="13">
        <f>+H59/H10</f>
        <v>8.9131866666666664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24.728192161820481</v>
      </c>
      <c r="F100" s="13">
        <f>+F11/F84</f>
        <v>363.80597014925371</v>
      </c>
      <c r="G100" s="13">
        <f>+G11/G84</f>
        <v>7.3757470307890154</v>
      </c>
      <c r="H100" s="13">
        <f>+H11/H84</f>
        <v>3.7264500931612523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1.9230769230769231</v>
      </c>
      <c r="H101" s="13">
        <f>+H55*100/H11</f>
        <v>3.5321821036106749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14.184128905363492</v>
      </c>
      <c r="H102" s="13">
        <f>+H55*100/H84</f>
        <v>13.162500329062508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0.63208592232193983</v>
      </c>
      <c r="F103" s="23">
        <f>+F11/F59</f>
        <v>0.71203981315013054</v>
      </c>
      <c r="G103" s="23">
        <f>+G11/G59</f>
        <v>1.2662107442202351</v>
      </c>
      <c r="H103" s="23">
        <f>+H11/H59</f>
        <v>1.429342891206886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23.778318565495127</v>
      </c>
      <c r="F105" s="30">
        <f>+F67*100/F65</f>
        <v>17.978733034825179</v>
      </c>
      <c r="G105" s="30">
        <f>+G67*100/G65</f>
        <v>37.017694943286116</v>
      </c>
      <c r="H105" s="30">
        <f>+H67*100/H65</f>
        <v>39.267738778826093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4.0468345636479608</v>
      </c>
      <c r="F106" s="31">
        <f>+F75*100/F65</f>
        <v>1.9630509111926631</v>
      </c>
      <c r="G106" s="31">
        <f>+G75*100/G65</f>
        <v>20.450050432826899</v>
      </c>
      <c r="H106" s="31">
        <f>+H75*100/H65</f>
        <v>34.275001077035753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2.8350728370635498</v>
      </c>
      <c r="F107" s="31">
        <f>+F82*100/F65</f>
        <v>0.45176632800150412</v>
      </c>
      <c r="G107" s="31">
        <f>+G82*100/G65</f>
        <v>17.346390563399201</v>
      </c>
      <c r="H107" s="31">
        <f>+H82*100/H65</f>
        <v>31.490586707532479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2.4866566622587838</v>
      </c>
      <c r="F108" s="31">
        <f>(F82+F76)*100/F30</f>
        <v>0.63317195418582028</v>
      </c>
      <c r="G108" s="31">
        <f>(G82+G76)*100/G30</f>
        <v>13.529192387994737</v>
      </c>
      <c r="H108" s="31">
        <f>(H82+H76)*100/H30</f>
        <v>28.435261445113142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2.5561347881219549</v>
      </c>
      <c r="F109" s="29">
        <f>+F84*100/F59</f>
        <v>0.19571966146075381</v>
      </c>
      <c r="G109" s="29">
        <f>+G84*100/G59</f>
        <v>17.167220336253628</v>
      </c>
      <c r="H109" s="29">
        <f>+H84*100/H59</f>
        <v>38.356689489281052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35.288980458386781</v>
      </c>
      <c r="F111" s="22">
        <f>+F43*100/F30</f>
        <v>31.479990004440474</v>
      </c>
      <c r="G111" s="22">
        <f>+G43*100/G30</f>
        <v>21.787460155187439</v>
      </c>
      <c r="H111" s="22">
        <f>+H43*100/H30</f>
        <v>25.746143831281717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63.858911434575958</v>
      </c>
      <c r="F112" s="13">
        <f>+F59*100/F30</f>
        <v>67.696365103991567</v>
      </c>
      <c r="G112" s="13">
        <f>+G59*100/G30</f>
        <v>77.404133707681069</v>
      </c>
      <c r="H112" s="13">
        <f>+H59*100/H30</f>
        <v>73.321663096495527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3.2516866158868334</v>
      </c>
      <c r="F113" s="23">
        <f>+F75/F76</f>
        <v>2.534502135311306</v>
      </c>
      <c r="G113" s="23">
        <f>+G75/G76</f>
        <v>54.396847635726793</v>
      </c>
      <c r="H113" s="23">
        <f>+H75/H76</f>
        <v>81.515002927400474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0.60953340828384783</v>
      </c>
      <c r="F115" s="22">
        <f>+F65/F30</f>
        <v>0.51632817794972374</v>
      </c>
      <c r="G115" s="22">
        <f>+G65/G30</f>
        <v>0.76339795958371404</v>
      </c>
      <c r="H115" s="22">
        <f>+H65/H30</f>
        <v>0.89107852073167115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2.4770768688884788</v>
      </c>
      <c r="F116" s="13">
        <f>+F65/F28</f>
        <v>1.3277364923432533</v>
      </c>
      <c r="G116" s="13">
        <f>+G65/G28</f>
        <v>1.8260700201981341</v>
      </c>
      <c r="H116" s="13">
        <f>+H65/H28</f>
        <v>2.2698989684499926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7.2540080160320644</v>
      </c>
      <c r="F117" s="23">
        <f>+F65/F120</f>
        <v>4.0200719454670155</v>
      </c>
      <c r="G117" s="23">
        <f>+G65/G120</f>
        <v>3.068921065073932</v>
      </c>
      <c r="H117" s="23">
        <f>+H65/H120</f>
        <v>3.6818169458342398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1.3005252017111124</v>
      </c>
      <c r="F119" s="59">
        <f>+F23/F39</f>
        <v>1.5612793237276683</v>
      </c>
      <c r="G119" s="59">
        <f>+G23/G39</f>
        <v>2.8759390801373654</v>
      </c>
      <c r="H119" s="59">
        <f>+H23/H39</f>
        <v>2.4123972655349872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101796000</v>
      </c>
      <c r="F120" s="58">
        <f>+F23-F39</f>
        <v>142886000</v>
      </c>
      <c r="G120" s="58">
        <f>+G23-G39</f>
        <v>247457000</v>
      </c>
      <c r="H120" s="58">
        <f>+H23-H39</f>
        <v>220656000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2015-08-13T12:15:10Z</dcterms:modified>
</cp:coreProperties>
</file>